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Results of Evaluation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N32" i="1"/>
  <c r="O32" i="1"/>
  <c r="B32" i="1"/>
  <c r="L26" i="1" l="1"/>
  <c r="L25" i="1"/>
  <c r="O26" i="1"/>
  <c r="O31" i="1" s="1"/>
  <c r="O33" i="1" s="1"/>
  <c r="O34" i="1" s="1"/>
  <c r="O25" i="1"/>
  <c r="H26" i="1"/>
  <c r="H31" i="1" s="1"/>
  <c r="H33" i="1" s="1"/>
  <c r="H34" i="1" s="1"/>
  <c r="H25" i="1"/>
  <c r="I33" i="1"/>
  <c r="I34" i="1" s="1"/>
  <c r="I25" i="1" l="1"/>
  <c r="I26" i="1"/>
  <c r="M25" i="1"/>
  <c r="M26" i="1"/>
  <c r="M31" i="1" s="1"/>
  <c r="M33" i="1" s="1"/>
  <c r="M34" i="1" s="1"/>
  <c r="C26" i="1"/>
  <c r="C31" i="1" s="1"/>
  <c r="C33" i="1" s="1"/>
  <c r="C34" i="1" s="1"/>
  <c r="C25" i="1"/>
  <c r="L33" i="1"/>
  <c r="L34" i="1" s="1"/>
  <c r="D25" i="1" l="1"/>
  <c r="D26" i="1"/>
  <c r="D31" i="1" s="1"/>
  <c r="D33" i="1" s="1"/>
  <c r="D34" i="1" s="1"/>
  <c r="J25" i="1"/>
  <c r="J26" i="1"/>
  <c r="J31" i="1" s="1"/>
  <c r="J33" i="1" s="1"/>
  <c r="J34" i="1" s="1"/>
  <c r="B26" i="1"/>
  <c r="B31" i="1" s="1"/>
  <c r="B33" i="1" s="1"/>
  <c r="B34" i="1" s="1"/>
  <c r="B25" i="1"/>
  <c r="E26" i="1"/>
  <c r="E31" i="1" s="1"/>
  <c r="E33" i="1" s="1"/>
  <c r="E34" i="1" s="1"/>
  <c r="E25" i="1"/>
  <c r="F25" i="1"/>
  <c r="F26" i="1"/>
  <c r="F31" i="1" s="1"/>
  <c r="F33" i="1" s="1"/>
  <c r="F34" i="1" s="1"/>
  <c r="K25" i="1"/>
  <c r="K26" i="1"/>
  <c r="K31" i="1" s="1"/>
  <c r="K33" i="1" s="1"/>
  <c r="K34" i="1" s="1"/>
  <c r="G25" i="1"/>
  <c r="G26" i="1" l="1"/>
  <c r="G31" i="1" s="1"/>
  <c r="G33" i="1" s="1"/>
  <c r="G34" i="1" s="1"/>
  <c r="N25" i="1" l="1"/>
  <c r="N26" i="1"/>
  <c r="N31" i="1" s="1"/>
  <c r="N33" i="1" s="1"/>
  <c r="N34" i="1" s="1"/>
</calcChain>
</file>

<file path=xl/sharedStrings.xml><?xml version="1.0" encoding="utf-8"?>
<sst xmlns="http://schemas.openxmlformats.org/spreadsheetml/2006/main" count="186" uniqueCount="49">
  <si>
    <t>Provide Results of Evaluation of Each PO &amp; PSO</t>
  </si>
  <si>
    <t>COURSE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</si>
  <si>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</si>
  <si>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</si>
  <si>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</si>
  <si>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</si>
  <si>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</si>
  <si>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</si>
  <si>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</si>
  <si>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</si>
  <si>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</si>
  <si>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</si>
  <si>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</si>
  <si>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</si>
  <si>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</si>
  <si>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</si>
  <si>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Average</t>
  </si>
  <si>
    <t>Direct  Attainment [A]</t>
  </si>
  <si>
    <t>Program Exit Suvery</t>
  </si>
  <si>
    <t>Employer Suvery</t>
  </si>
  <si>
    <t>Alumini Suvery</t>
  </si>
  <si>
    <t>Indirect Attainment [B]</t>
  </si>
  <si>
    <t>%</t>
  </si>
  <si>
    <t>K.S.SCHOOL OF ENGINEEERING AND MANAGEMENT,BENGALURU-109</t>
  </si>
  <si>
    <t>Total attainment [C+D]</t>
  </si>
  <si>
    <t>C=A*0.8</t>
  </si>
  <si>
    <t>D=B*0.2</t>
  </si>
  <si>
    <t>_</t>
  </si>
  <si>
    <t>2021-2022  EE</t>
  </si>
  <si>
    <t>18EE51</t>
  </si>
  <si>
    <t>18EE52</t>
  </si>
  <si>
    <t>18EE53</t>
  </si>
  <si>
    <t>18EE54</t>
  </si>
  <si>
    <t>18EE55</t>
  </si>
  <si>
    <t>18EE56</t>
  </si>
  <si>
    <t>18EE61</t>
  </si>
  <si>
    <t>18EE62</t>
  </si>
  <si>
    <t>18EE63</t>
  </si>
  <si>
    <t>18CV656</t>
  </si>
  <si>
    <t>18CS653</t>
  </si>
  <si>
    <t>18EE71</t>
  </si>
  <si>
    <t>18EE72</t>
  </si>
  <si>
    <t>18EE731</t>
  </si>
  <si>
    <t>18ME751</t>
  </si>
  <si>
    <t>18CS752</t>
  </si>
  <si>
    <t>18CV753</t>
  </si>
  <si>
    <t>18EE81</t>
  </si>
  <si>
    <t>18EE821</t>
  </si>
  <si>
    <t>18EE743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</si>
</sst>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959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2" fontId="2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2" fontId="1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2" fontId="5" fillId="7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wrapText="1"/>
    </xf>
    <xf numFmtId="2" fontId="8" fillId="8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1234440</xdr:colOff>
      <xdr:row>0</xdr:row>
      <xdr:rowOff>0</xdr:rowOff>
    </xdr:from>
    <xdr:to>
      <xdr:col>0</xdr:col>
      <xdr:colOff>1519070</xdr:colOff>
      <xdr:row>1</xdr:row>
      <xdr:rowOff>1345</xdr:rowOff>
    </xdr:to>
    <xdr:pic>
      <xdr:nvPicPr>
        <xdr:cNvPr id="2" name="image1.jpg">
          <a:extLst>
            <a:ext uri="{FF2B5EF4-FFF2-40B4-BE49-F238E27FC236}">
              <a16:creationId xmlns="" xmlns:a16="http://schemas.microsoft.com/office/drawing/2014/main" id="{59335D89-F95B-436D-9377-9FD87FF91E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0"/>
          <a:ext cx="322730" cy="313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70" zoomScaleNormal="70" zoomScaleSheetLayoutView="100" workbookViewId="0">
      <selection activeCell="F14" sqref="F14"/>
    </sheetView>
  </sheetViews>
  <sheetFormatPr defaultRowHeight="15" x14ac:dyDescent="0.25"/>
  <cols>
    <col min="1" max="1" width="24.140625" style="9" bestFit="1" customWidth="1"/>
    <col min="2" max="8" width="9" style="1" bestFit="1" customWidth="1"/>
    <col min="9" max="9" width="9.140625" style="1" bestFit="1"/>
    <col min="10" max="10" width="10.28515625" style="1" customWidth="1"/>
    <col min="11" max="11" width="9" style="1" bestFit="1" customWidth="1"/>
    <col min="12" max="12" width="9.140625" style="1" bestFit="1"/>
    <col min="13" max="15" width="9" style="1" bestFit="1" customWidth="1"/>
    <col min="16" max="16384" width="9.140625" style="1"/>
  </cols>
  <sheetData>
    <row r="1" spans="1:15" ht="25.15" customHeight="1" x14ac:dyDescent="0.25">
      <c r="A1" s="25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5.1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5.15" customHeight="1" x14ac:dyDescent="0.25">
      <c r="A3" s="24" t="s">
        <v>28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25.15" customHeight="1" x14ac:dyDescent="0.25">
      <c r="A4" s="10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</row>
    <row r="5" spans="1:15" ht="25.15" customHeight="1" x14ac:dyDescent="0.25">
      <c r="A5" s="12" t="s">
        <v>29</v>
      </c>
      <c r="B5" s="13">
        <v>3</v>
      </c>
      <c r="C5" s="13">
        <v>3</v>
      </c>
      <c r="D5" s="13">
        <v>2</v>
      </c>
      <c r="E5" s="13" t="s">
        <v>27</v>
      </c>
      <c r="F5" s="13">
        <v>1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27</v>
      </c>
      <c r="L5" s="13" t="s">
        <v>27</v>
      </c>
      <c r="M5" s="13">
        <v>1</v>
      </c>
      <c r="N5" s="13">
        <v>3</v>
      </c>
      <c r="O5" s="13">
        <v>2</v>
      </c>
    </row>
    <row r="6" spans="1:15" ht="25.15" customHeight="1" x14ac:dyDescent="0.25">
      <c r="A6" s="12" t="s">
        <v>30</v>
      </c>
      <c r="B6" s="13">
        <v>1.56</v>
      </c>
      <c r="C6" s="13">
        <v>1.54</v>
      </c>
      <c r="D6" s="13">
        <v>1.08</v>
      </c>
      <c r="E6" s="13">
        <v>2</v>
      </c>
      <c r="F6" s="13">
        <v>1.24</v>
      </c>
      <c r="G6" s="13">
        <v>0.8</v>
      </c>
      <c r="H6" s="13" t="s">
        <v>27</v>
      </c>
      <c r="I6" s="13" t="s">
        <v>27</v>
      </c>
      <c r="J6" s="13" t="s">
        <v>27</v>
      </c>
      <c r="K6" s="13" t="s">
        <v>27</v>
      </c>
      <c r="L6" s="13" t="s">
        <v>27</v>
      </c>
      <c r="M6" s="13">
        <v>0.8</v>
      </c>
      <c r="N6" s="13">
        <v>1.56</v>
      </c>
      <c r="O6" s="13">
        <v>0.52</v>
      </c>
    </row>
    <row r="7" spans="1:15" ht="25.15" customHeight="1" x14ac:dyDescent="0.25">
      <c r="A7" s="12" t="s">
        <v>31</v>
      </c>
      <c r="B7" s="13">
        <v>0.84</v>
      </c>
      <c r="C7" s="13">
        <v>0.7</v>
      </c>
      <c r="D7" s="13">
        <v>0.34</v>
      </c>
      <c r="E7" s="13" t="s">
        <v>27</v>
      </c>
      <c r="F7" s="13" t="s">
        <v>27</v>
      </c>
      <c r="G7" s="13">
        <v>0.28000000000000003</v>
      </c>
      <c r="H7" s="13" t="s">
        <v>27</v>
      </c>
      <c r="I7" s="13" t="s">
        <v>27</v>
      </c>
      <c r="J7" s="13" t="s">
        <v>27</v>
      </c>
      <c r="K7" s="13" t="s">
        <v>27</v>
      </c>
      <c r="L7" s="13" t="s">
        <v>27</v>
      </c>
      <c r="M7" s="13">
        <v>0.28000000000000003</v>
      </c>
      <c r="N7" s="13">
        <v>0.56000000000000005</v>
      </c>
      <c r="O7" s="13">
        <v>0.56000000000000005</v>
      </c>
    </row>
    <row r="8" spans="1:15" ht="25.15" customHeight="1" x14ac:dyDescent="0.25">
      <c r="A8" s="12" t="s">
        <v>32</v>
      </c>
      <c r="B8" s="13">
        <v>2.46</v>
      </c>
      <c r="C8" s="13">
        <v>2.46</v>
      </c>
      <c r="D8" s="13">
        <v>1.55</v>
      </c>
      <c r="E8" s="13" t="s">
        <v>27</v>
      </c>
      <c r="F8" s="13">
        <v>0.82</v>
      </c>
      <c r="G8" s="13" t="s">
        <v>27</v>
      </c>
      <c r="H8" s="13" t="s">
        <v>27</v>
      </c>
      <c r="I8" s="13" t="s">
        <v>27</v>
      </c>
      <c r="J8" s="13" t="s">
        <v>27</v>
      </c>
      <c r="K8" s="13" t="s">
        <v>27</v>
      </c>
      <c r="L8" s="13" t="s">
        <v>27</v>
      </c>
      <c r="M8" s="13">
        <v>0.82</v>
      </c>
      <c r="N8" s="13">
        <v>2.46</v>
      </c>
      <c r="O8" s="13">
        <v>1.64</v>
      </c>
    </row>
    <row r="9" spans="1:15" ht="25.15" customHeight="1" x14ac:dyDescent="0.25">
      <c r="A9" s="12" t="s">
        <v>33</v>
      </c>
      <c r="B9" s="13">
        <v>3</v>
      </c>
      <c r="C9" s="13">
        <v>3</v>
      </c>
      <c r="D9" s="13">
        <v>2</v>
      </c>
      <c r="E9" s="13" t="s">
        <v>27</v>
      </c>
      <c r="F9" s="13" t="s">
        <v>27</v>
      </c>
      <c r="G9" s="13">
        <v>1.8</v>
      </c>
      <c r="H9" s="13" t="s">
        <v>27</v>
      </c>
      <c r="I9" s="13" t="s">
        <v>27</v>
      </c>
      <c r="J9" s="13" t="s">
        <v>27</v>
      </c>
      <c r="K9" s="13" t="s">
        <v>27</v>
      </c>
      <c r="L9" s="13" t="s">
        <v>27</v>
      </c>
      <c r="M9" s="13">
        <v>1</v>
      </c>
      <c r="N9" s="13">
        <v>2.8</v>
      </c>
      <c r="O9" s="13">
        <v>1.8</v>
      </c>
    </row>
    <row r="10" spans="1:15" ht="25.15" customHeight="1" x14ac:dyDescent="0.25">
      <c r="A10" s="12" t="s">
        <v>34</v>
      </c>
      <c r="B10" s="13">
        <v>3</v>
      </c>
      <c r="C10" s="13">
        <v>2</v>
      </c>
      <c r="D10" s="13" t="s">
        <v>27</v>
      </c>
      <c r="E10" s="13" t="s">
        <v>27</v>
      </c>
      <c r="F10" s="13">
        <v>1.8</v>
      </c>
      <c r="G10" s="13">
        <v>2</v>
      </c>
      <c r="H10" s="13">
        <v>1</v>
      </c>
      <c r="I10" s="13" t="s">
        <v>27</v>
      </c>
      <c r="J10" s="13" t="s">
        <v>27</v>
      </c>
      <c r="K10" s="13" t="s">
        <v>27</v>
      </c>
      <c r="L10" s="13" t="s">
        <v>27</v>
      </c>
      <c r="M10" s="13" t="s">
        <v>27</v>
      </c>
      <c r="N10" s="13">
        <v>3</v>
      </c>
      <c r="O10" s="13">
        <v>2</v>
      </c>
    </row>
    <row r="11" spans="1:15" ht="25.15" customHeight="1" x14ac:dyDescent="0.25">
      <c r="A11" s="12" t="s">
        <v>35</v>
      </c>
      <c r="B11" s="21">
        <v>2.64</v>
      </c>
      <c r="C11" s="21">
        <v>2.5</v>
      </c>
      <c r="D11" s="21">
        <v>0.88</v>
      </c>
      <c r="E11" s="21">
        <v>1.8</v>
      </c>
      <c r="F11" s="21" t="s">
        <v>27</v>
      </c>
      <c r="G11" s="21" t="s">
        <v>27</v>
      </c>
      <c r="H11" s="21" t="s">
        <v>27</v>
      </c>
      <c r="I11" s="21" t="s">
        <v>27</v>
      </c>
      <c r="J11" s="21" t="s">
        <v>27</v>
      </c>
      <c r="K11" s="21">
        <v>0.88</v>
      </c>
      <c r="L11" s="21" t="s">
        <v>27</v>
      </c>
      <c r="M11" s="21">
        <v>0.88</v>
      </c>
      <c r="N11" s="21">
        <v>2.2999999999999998</v>
      </c>
      <c r="O11" s="21">
        <v>1.1599999999999999</v>
      </c>
    </row>
    <row r="12" spans="1:15" ht="25.15" customHeight="1" x14ac:dyDescent="0.25">
      <c r="A12" s="12" t="s">
        <v>36</v>
      </c>
      <c r="B12" s="21">
        <v>3</v>
      </c>
      <c r="C12" s="21">
        <v>2.8</v>
      </c>
      <c r="D12" s="21" t="s">
        <v>27</v>
      </c>
      <c r="E12" s="21">
        <v>2</v>
      </c>
      <c r="F12" s="21">
        <v>2</v>
      </c>
      <c r="G12" s="21" t="s">
        <v>27</v>
      </c>
      <c r="H12" s="21" t="s">
        <v>27</v>
      </c>
      <c r="I12" s="21" t="s">
        <v>27</v>
      </c>
      <c r="J12" s="21" t="s">
        <v>27</v>
      </c>
      <c r="K12" s="21" t="s">
        <v>27</v>
      </c>
      <c r="L12" s="21" t="s">
        <v>27</v>
      </c>
      <c r="M12" s="21">
        <v>1</v>
      </c>
      <c r="N12" s="21">
        <v>3</v>
      </c>
      <c r="O12" s="21">
        <v>2</v>
      </c>
    </row>
    <row r="13" spans="1:15" ht="25.15" customHeight="1" x14ac:dyDescent="0.25">
      <c r="A13" s="12" t="s">
        <v>37</v>
      </c>
      <c r="B13" s="21">
        <v>1.1599999999999999</v>
      </c>
      <c r="C13" s="21">
        <v>1.74</v>
      </c>
      <c r="D13" s="21" t="s">
        <v>27</v>
      </c>
      <c r="E13" s="21">
        <v>1.1599999999999999</v>
      </c>
      <c r="F13" s="21" t="s">
        <v>27</v>
      </c>
      <c r="G13" s="21">
        <v>0.57999999999999996</v>
      </c>
      <c r="H13" s="21" t="s">
        <v>27</v>
      </c>
      <c r="I13" s="21" t="s">
        <v>27</v>
      </c>
      <c r="J13" s="21" t="s">
        <v>27</v>
      </c>
      <c r="K13" s="21" t="s">
        <v>27</v>
      </c>
      <c r="L13" s="21" t="s">
        <v>27</v>
      </c>
      <c r="M13" s="21">
        <v>0.57999999999999996</v>
      </c>
      <c r="N13" s="21">
        <v>1.74</v>
      </c>
      <c r="O13" s="21">
        <v>0.82</v>
      </c>
    </row>
    <row r="14" spans="1:15" ht="25.15" customHeight="1" x14ac:dyDescent="0.25">
      <c r="A14" s="12" t="s">
        <v>38</v>
      </c>
      <c r="B14" s="21">
        <v>3</v>
      </c>
      <c r="C14" s="21" t="s">
        <v>27</v>
      </c>
      <c r="D14" s="21" t="s">
        <v>27</v>
      </c>
      <c r="E14" s="21" t="s">
        <v>27</v>
      </c>
      <c r="F14" s="22">
        <v>1.6666666666666667</v>
      </c>
      <c r="G14" s="21">
        <v>2</v>
      </c>
      <c r="H14" s="21">
        <v>1.2</v>
      </c>
      <c r="I14" s="21" t="s">
        <v>27</v>
      </c>
      <c r="J14" s="21" t="s">
        <v>27</v>
      </c>
      <c r="K14" s="21" t="s">
        <v>27</v>
      </c>
      <c r="L14" s="21" t="s">
        <v>27</v>
      </c>
      <c r="M14" s="21">
        <v>1</v>
      </c>
      <c r="N14" s="21">
        <v>2</v>
      </c>
      <c r="O14" s="21">
        <v>3</v>
      </c>
    </row>
    <row r="15" spans="1:15" ht="25.15" customHeight="1" x14ac:dyDescent="0.25">
      <c r="A15" s="12" t="s">
        <v>39</v>
      </c>
      <c r="B15" s="21">
        <v>2</v>
      </c>
      <c r="C15" s="21">
        <v>3</v>
      </c>
      <c r="D15" s="21" t="s">
        <v>27</v>
      </c>
      <c r="E15" s="21">
        <v>2</v>
      </c>
      <c r="F15" s="21" t="s">
        <v>27</v>
      </c>
      <c r="G15" s="21">
        <v>1</v>
      </c>
      <c r="H15" s="21" t="s">
        <v>27</v>
      </c>
      <c r="I15" s="21" t="s">
        <v>27</v>
      </c>
      <c r="J15" s="21" t="s">
        <v>27</v>
      </c>
      <c r="K15" s="21" t="s">
        <v>27</v>
      </c>
      <c r="L15" s="21" t="s">
        <v>27</v>
      </c>
      <c r="M15" s="21">
        <v>1</v>
      </c>
      <c r="N15" s="21">
        <v>3</v>
      </c>
      <c r="O15" s="21">
        <v>1.6</v>
      </c>
    </row>
    <row r="16" spans="1:15" ht="25.15" customHeight="1" x14ac:dyDescent="0.25">
      <c r="A16" s="12" t="s">
        <v>40</v>
      </c>
      <c r="B16" s="18">
        <v>3</v>
      </c>
      <c r="C16" s="18">
        <v>2</v>
      </c>
      <c r="D16" s="18" t="s">
        <v>27</v>
      </c>
      <c r="E16" s="18" t="s">
        <v>27</v>
      </c>
      <c r="F16" s="18" t="s">
        <v>27</v>
      </c>
      <c r="G16" s="18">
        <v>1.8</v>
      </c>
      <c r="H16" s="18" t="s">
        <v>27</v>
      </c>
      <c r="I16" s="18" t="s">
        <v>27</v>
      </c>
      <c r="J16" s="18" t="s">
        <v>27</v>
      </c>
      <c r="K16" s="18" t="s">
        <v>27</v>
      </c>
      <c r="L16" s="18" t="s">
        <v>27</v>
      </c>
      <c r="M16" s="18">
        <v>1</v>
      </c>
      <c r="N16" s="18">
        <v>2</v>
      </c>
      <c r="O16" s="18">
        <v>1</v>
      </c>
    </row>
    <row r="17" spans="1:15" ht="25.15" customHeight="1" x14ac:dyDescent="0.25">
      <c r="A17" s="12" t="s">
        <v>41</v>
      </c>
      <c r="B17" s="18">
        <v>3</v>
      </c>
      <c r="C17" s="18">
        <v>2</v>
      </c>
      <c r="D17" s="18" t="s">
        <v>27</v>
      </c>
      <c r="E17" s="18" t="s">
        <v>27</v>
      </c>
      <c r="F17" s="18" t="s">
        <v>27</v>
      </c>
      <c r="G17" s="18">
        <v>1</v>
      </c>
      <c r="H17" s="18" t="s">
        <v>27</v>
      </c>
      <c r="I17" s="18" t="s">
        <v>27</v>
      </c>
      <c r="J17" s="18" t="s">
        <v>27</v>
      </c>
      <c r="K17" s="18" t="s">
        <v>27</v>
      </c>
      <c r="L17" s="18" t="s">
        <v>27</v>
      </c>
      <c r="M17" s="18">
        <v>1</v>
      </c>
      <c r="N17" s="18">
        <v>3</v>
      </c>
      <c r="O17" s="18">
        <v>1</v>
      </c>
    </row>
    <row r="18" spans="1:15" ht="25.15" customHeight="1" x14ac:dyDescent="0.25">
      <c r="A18" s="12" t="s">
        <v>42</v>
      </c>
      <c r="B18" s="19">
        <v>2</v>
      </c>
      <c r="C18" s="19">
        <v>3</v>
      </c>
      <c r="D18" s="20" t="s">
        <v>27</v>
      </c>
      <c r="E18" s="19">
        <v>2</v>
      </c>
      <c r="F18" s="20" t="s">
        <v>27</v>
      </c>
      <c r="G18" s="19">
        <v>1</v>
      </c>
      <c r="H18" s="20" t="s">
        <v>27</v>
      </c>
      <c r="I18" s="20" t="s">
        <v>27</v>
      </c>
      <c r="J18" s="20" t="s">
        <v>27</v>
      </c>
      <c r="K18" s="20" t="s">
        <v>27</v>
      </c>
      <c r="L18" s="20" t="s">
        <v>27</v>
      </c>
      <c r="M18" s="19">
        <v>1</v>
      </c>
      <c r="N18" s="19">
        <v>3</v>
      </c>
      <c r="O18" s="19">
        <v>1.6</v>
      </c>
    </row>
    <row r="19" spans="1:15" ht="25.15" customHeight="1" x14ac:dyDescent="0.25">
      <c r="A19" s="14" t="s">
        <v>48</v>
      </c>
      <c r="B19" s="15">
        <v>3</v>
      </c>
      <c r="C19" s="15">
        <v>2.8</v>
      </c>
      <c r="D19" s="15">
        <v>1.6</v>
      </c>
      <c r="E19" s="15" t="s">
        <v>27</v>
      </c>
      <c r="F19" s="15" t="s">
        <v>27</v>
      </c>
      <c r="G19" s="15">
        <v>1</v>
      </c>
      <c r="H19" s="15" t="s">
        <v>27</v>
      </c>
      <c r="I19" s="15" t="s">
        <v>27</v>
      </c>
      <c r="J19" s="15" t="s">
        <v>27</v>
      </c>
      <c r="K19" s="15" t="s">
        <v>27</v>
      </c>
      <c r="L19" s="15" t="s">
        <v>27</v>
      </c>
      <c r="M19" s="15">
        <v>1</v>
      </c>
      <c r="N19" s="15">
        <v>2</v>
      </c>
      <c r="O19" s="15">
        <v>2</v>
      </c>
    </row>
    <row r="20" spans="1:15" ht="25.15" customHeight="1" x14ac:dyDescent="0.25">
      <c r="A20" s="14" t="s">
        <v>43</v>
      </c>
      <c r="B20" s="15">
        <v>2.4</v>
      </c>
      <c r="C20" s="15" t="s">
        <v>27</v>
      </c>
      <c r="D20" s="15" t="s">
        <v>27</v>
      </c>
      <c r="E20" s="15" t="s">
        <v>27</v>
      </c>
      <c r="F20" s="15" t="s">
        <v>27</v>
      </c>
      <c r="G20" s="15">
        <v>2.6</v>
      </c>
      <c r="H20" s="15">
        <v>2.8</v>
      </c>
      <c r="I20" s="15" t="s">
        <v>27</v>
      </c>
      <c r="J20" s="15" t="s">
        <v>27</v>
      </c>
      <c r="K20" s="15" t="s">
        <v>27</v>
      </c>
      <c r="L20" s="15">
        <v>3</v>
      </c>
      <c r="M20" s="15">
        <v>3</v>
      </c>
      <c r="N20" s="15">
        <v>3</v>
      </c>
      <c r="O20" s="15">
        <v>1</v>
      </c>
    </row>
    <row r="21" spans="1:15" ht="25.15" customHeight="1" x14ac:dyDescent="0.25">
      <c r="A21" s="14" t="s">
        <v>44</v>
      </c>
      <c r="B21" s="15">
        <v>2</v>
      </c>
      <c r="C21" s="15">
        <v>3</v>
      </c>
      <c r="D21" s="15" t="s">
        <v>27</v>
      </c>
      <c r="E21" s="15">
        <v>2</v>
      </c>
      <c r="F21" s="15" t="s">
        <v>27</v>
      </c>
      <c r="G21" s="15">
        <v>1</v>
      </c>
      <c r="H21" s="15" t="s">
        <v>27</v>
      </c>
      <c r="I21" s="15" t="s">
        <v>27</v>
      </c>
      <c r="J21" s="15" t="s">
        <v>27</v>
      </c>
      <c r="K21" s="15" t="s">
        <v>27</v>
      </c>
      <c r="L21" s="15" t="s">
        <v>27</v>
      </c>
      <c r="M21" s="15">
        <v>1</v>
      </c>
      <c r="N21" s="15">
        <v>3</v>
      </c>
      <c r="O21" s="15">
        <v>1.6</v>
      </c>
    </row>
    <row r="22" spans="1:15" ht="25.15" customHeight="1" x14ac:dyDescent="0.25">
      <c r="A22" s="14" t="s">
        <v>45</v>
      </c>
      <c r="B22" s="15">
        <v>3</v>
      </c>
      <c r="C22" s="15" t="s">
        <v>27</v>
      </c>
      <c r="D22" s="15" t="s">
        <v>27</v>
      </c>
      <c r="E22" s="15" t="s">
        <v>27</v>
      </c>
      <c r="F22" s="15">
        <v>1.7</v>
      </c>
      <c r="G22" s="15">
        <v>2</v>
      </c>
      <c r="H22" s="15">
        <v>1.2</v>
      </c>
      <c r="I22" s="15" t="s">
        <v>27</v>
      </c>
      <c r="J22" s="15" t="s">
        <v>27</v>
      </c>
      <c r="K22" s="15" t="s">
        <v>27</v>
      </c>
      <c r="L22" s="15" t="s">
        <v>27</v>
      </c>
      <c r="M22" s="15">
        <v>1</v>
      </c>
      <c r="N22" s="15">
        <v>2</v>
      </c>
      <c r="O22" s="15">
        <v>3</v>
      </c>
    </row>
    <row r="23" spans="1:15" ht="25.15" customHeight="1" x14ac:dyDescent="0.25">
      <c r="A23" s="12" t="s">
        <v>46</v>
      </c>
      <c r="B23" s="15">
        <v>3</v>
      </c>
      <c r="C23" s="15">
        <v>2</v>
      </c>
      <c r="D23" s="15">
        <v>2</v>
      </c>
      <c r="E23" s="15" t="s">
        <v>27</v>
      </c>
      <c r="F23" s="15" t="s">
        <v>27</v>
      </c>
      <c r="G23" s="15">
        <v>2</v>
      </c>
      <c r="H23" s="15" t="s">
        <v>27</v>
      </c>
      <c r="I23" s="15" t="s">
        <v>27</v>
      </c>
      <c r="J23" s="15" t="s">
        <v>27</v>
      </c>
      <c r="K23" s="15" t="s">
        <v>27</v>
      </c>
      <c r="L23" s="15" t="s">
        <v>27</v>
      </c>
      <c r="M23" s="15">
        <v>1</v>
      </c>
      <c r="N23" s="15">
        <v>3</v>
      </c>
      <c r="O23" s="15">
        <v>1.6</v>
      </c>
    </row>
    <row r="24" spans="1:15" ht="25.15" customHeight="1" x14ac:dyDescent="0.25">
      <c r="A24" s="12" t="s">
        <v>47</v>
      </c>
      <c r="B24" s="15">
        <v>3</v>
      </c>
      <c r="C24" s="15">
        <v>2</v>
      </c>
      <c r="D24" s="15">
        <v>2</v>
      </c>
      <c r="E24" s="15">
        <v>1</v>
      </c>
      <c r="F24" s="15">
        <v>1</v>
      </c>
      <c r="G24" s="15" t="s">
        <v>27</v>
      </c>
      <c r="H24" s="15" t="s">
        <v>27</v>
      </c>
      <c r="I24" s="15" t="s">
        <v>27</v>
      </c>
      <c r="J24" s="15" t="s">
        <v>27</v>
      </c>
      <c r="K24" s="15" t="s">
        <v>27</v>
      </c>
      <c r="L24" s="15" t="s">
        <v>27</v>
      </c>
      <c r="M24" s="15">
        <v>2</v>
      </c>
      <c r="N24" s="15">
        <v>1.6</v>
      </c>
      <c r="O24" s="15">
        <v>1.6</v>
      </c>
    </row>
    <row r="25" spans="1:15" ht="25.15" customHeight="1" x14ac:dyDescent="0.25">
      <c r="A25" s="16" t="s">
        <v>16</v>
      </c>
      <c r="B25" s="17">
        <f t="shared" ref="B25:O25" si="0">+IF(COUNTIF(B5:B24,"&gt;0"),(SUM(B5:B24)/COUNTIF(B5:B24,"&gt;0")),"_")</f>
        <v>2.5029999999999997</v>
      </c>
      <c r="C25" s="17">
        <f t="shared" si="0"/>
        <v>2.3258823529411763</v>
      </c>
      <c r="D25" s="17">
        <f t="shared" si="0"/>
        <v>1.4944444444444445</v>
      </c>
      <c r="E25" s="17">
        <f t="shared" si="0"/>
        <v>1.7450000000000001</v>
      </c>
      <c r="F25" s="17">
        <f t="shared" si="0"/>
        <v>1.4033333333333333</v>
      </c>
      <c r="G25" s="17">
        <f t="shared" si="0"/>
        <v>1.3906666666666667</v>
      </c>
      <c r="H25" s="17">
        <f t="shared" si="0"/>
        <v>1.55</v>
      </c>
      <c r="I25" s="17" t="str">
        <f t="shared" si="0"/>
        <v>_</v>
      </c>
      <c r="J25" s="17" t="str">
        <f t="shared" si="0"/>
        <v>_</v>
      </c>
      <c r="K25" s="17">
        <f t="shared" si="0"/>
        <v>0.88</v>
      </c>
      <c r="L25" s="17">
        <f t="shared" si="0"/>
        <v>3</v>
      </c>
      <c r="M25" s="17">
        <f t="shared" si="0"/>
        <v>1.071578947368421</v>
      </c>
      <c r="N25" s="17">
        <f t="shared" si="0"/>
        <v>2.4010000000000002</v>
      </c>
      <c r="O25" s="17">
        <f t="shared" si="0"/>
        <v>1.5750000000000004</v>
      </c>
    </row>
    <row r="26" spans="1:15" ht="25.15" customHeight="1" x14ac:dyDescent="0.25">
      <c r="A26" s="5" t="s">
        <v>17</v>
      </c>
      <c r="B26" s="4">
        <f t="shared" ref="B26:O26" si="1">+IF(COUNTIF(B5:B24,"&gt;0"),(SUM(B5:B24)/COUNTIF(B5:B24,"&gt;0")),"_")</f>
        <v>2.5029999999999997</v>
      </c>
      <c r="C26" s="4">
        <f t="shared" si="1"/>
        <v>2.3258823529411763</v>
      </c>
      <c r="D26" s="4">
        <f t="shared" si="1"/>
        <v>1.4944444444444445</v>
      </c>
      <c r="E26" s="4">
        <f t="shared" si="1"/>
        <v>1.7450000000000001</v>
      </c>
      <c r="F26" s="4">
        <f t="shared" si="1"/>
        <v>1.4033333333333333</v>
      </c>
      <c r="G26" s="4">
        <f t="shared" si="1"/>
        <v>1.3906666666666667</v>
      </c>
      <c r="H26" s="4">
        <f t="shared" si="1"/>
        <v>1.55</v>
      </c>
      <c r="I26" s="4" t="str">
        <f t="shared" si="1"/>
        <v>_</v>
      </c>
      <c r="J26" s="4" t="str">
        <f t="shared" si="1"/>
        <v>_</v>
      </c>
      <c r="K26" s="4">
        <f t="shared" si="1"/>
        <v>0.88</v>
      </c>
      <c r="L26" s="4">
        <f t="shared" si="1"/>
        <v>3</v>
      </c>
      <c r="M26" s="4">
        <f t="shared" si="1"/>
        <v>1.071578947368421</v>
      </c>
      <c r="N26" s="4">
        <f t="shared" si="1"/>
        <v>2.4010000000000002</v>
      </c>
      <c r="O26" s="4">
        <f t="shared" si="1"/>
        <v>1.5750000000000004</v>
      </c>
    </row>
    <row r="27" spans="1:15" ht="25.15" customHeight="1" x14ac:dyDescent="0.25">
      <c r="A27" s="3" t="s">
        <v>18</v>
      </c>
      <c r="B27" s="2">
        <v>3</v>
      </c>
      <c r="C27" s="2">
        <v>3</v>
      </c>
      <c r="D27" s="2">
        <v>3</v>
      </c>
      <c r="E27" s="2">
        <v>3</v>
      </c>
      <c r="F27" s="2">
        <v>3</v>
      </c>
      <c r="G27" s="2">
        <v>3</v>
      </c>
      <c r="H27" s="2">
        <v>3</v>
      </c>
      <c r="I27" s="2">
        <v>3</v>
      </c>
      <c r="J27" s="2">
        <v>3</v>
      </c>
      <c r="K27" s="2">
        <v>3</v>
      </c>
      <c r="L27" s="2">
        <v>3</v>
      </c>
      <c r="M27" s="2">
        <v>3</v>
      </c>
      <c r="N27" s="2">
        <v>3</v>
      </c>
      <c r="O27" s="2">
        <v>3</v>
      </c>
    </row>
    <row r="28" spans="1:15" ht="25.15" customHeight="1" x14ac:dyDescent="0.25">
      <c r="A28" s="3" t="s">
        <v>19</v>
      </c>
      <c r="B28" s="2">
        <v>3</v>
      </c>
      <c r="C28" s="2">
        <v>3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2">
        <v>3</v>
      </c>
      <c r="J28" s="2">
        <v>3</v>
      </c>
      <c r="K28" s="2">
        <v>3</v>
      </c>
      <c r="L28" s="2">
        <v>3</v>
      </c>
      <c r="M28" s="2">
        <v>3</v>
      </c>
      <c r="N28" s="2">
        <v>3</v>
      </c>
      <c r="O28" s="2">
        <v>3</v>
      </c>
    </row>
    <row r="29" spans="1:15" ht="25.15" customHeight="1" x14ac:dyDescent="0.25">
      <c r="A29" s="3" t="s">
        <v>20</v>
      </c>
      <c r="B29" s="2">
        <v>3</v>
      </c>
      <c r="C29" s="2">
        <v>3</v>
      </c>
      <c r="D29" s="2">
        <v>3</v>
      </c>
      <c r="E29" s="2">
        <v>3</v>
      </c>
      <c r="F29" s="2">
        <v>3</v>
      </c>
      <c r="G29" s="2">
        <v>3</v>
      </c>
      <c r="H29" s="2">
        <v>3</v>
      </c>
      <c r="I29" s="2">
        <v>3</v>
      </c>
      <c r="J29" s="2">
        <v>3</v>
      </c>
      <c r="K29" s="2">
        <v>3</v>
      </c>
      <c r="L29" s="2">
        <v>3</v>
      </c>
      <c r="M29" s="2">
        <v>3</v>
      </c>
      <c r="N29" s="2">
        <v>3</v>
      </c>
      <c r="O29" s="2">
        <v>3</v>
      </c>
    </row>
    <row r="30" spans="1:15" ht="25.15" customHeight="1" x14ac:dyDescent="0.25">
      <c r="A30" s="5" t="s">
        <v>21</v>
      </c>
      <c r="B30" s="4">
        <v>3</v>
      </c>
      <c r="C30" s="4">
        <v>3</v>
      </c>
      <c r="D30" s="4">
        <v>3</v>
      </c>
      <c r="E30" s="4">
        <v>3</v>
      </c>
      <c r="F30" s="4">
        <v>3</v>
      </c>
      <c r="G30" s="4">
        <v>3</v>
      </c>
      <c r="H30" s="4">
        <v>3</v>
      </c>
      <c r="I30" s="4">
        <v>3</v>
      </c>
      <c r="J30" s="4">
        <v>3</v>
      </c>
      <c r="K30" s="4">
        <v>3</v>
      </c>
      <c r="L30" s="4">
        <v>3</v>
      </c>
      <c r="M30" s="4">
        <v>3</v>
      </c>
      <c r="N30" s="4">
        <v>3</v>
      </c>
      <c r="O30" s="4">
        <v>3</v>
      </c>
    </row>
    <row r="31" spans="1:15" ht="25.15" customHeight="1" x14ac:dyDescent="0.25">
      <c r="A31" s="3" t="s">
        <v>25</v>
      </c>
      <c r="B31" s="2">
        <f>B26*0.8</f>
        <v>2.0023999999999997</v>
      </c>
      <c r="C31" s="2">
        <f t="shared" ref="C31:O31" si="2">C26*0.8</f>
        <v>1.8607058823529412</v>
      </c>
      <c r="D31" s="2">
        <f t="shared" si="2"/>
        <v>1.1955555555555557</v>
      </c>
      <c r="E31" s="2">
        <f t="shared" si="2"/>
        <v>1.3960000000000001</v>
      </c>
      <c r="F31" s="2">
        <f t="shared" si="2"/>
        <v>1.1226666666666667</v>
      </c>
      <c r="G31" s="2">
        <f t="shared" si="2"/>
        <v>1.1125333333333334</v>
      </c>
      <c r="H31" s="2">
        <f t="shared" si="2"/>
        <v>1.2400000000000002</v>
      </c>
      <c r="I31" s="2">
        <v>0</v>
      </c>
      <c r="J31" s="2" t="e">
        <f t="shared" si="2"/>
        <v>#VALUE!</v>
      </c>
      <c r="K31" s="2">
        <f t="shared" si="2"/>
        <v>0.70400000000000007</v>
      </c>
      <c r="L31" s="2">
        <v>0</v>
      </c>
      <c r="M31" s="2">
        <f t="shared" si="2"/>
        <v>0.85726315789473684</v>
      </c>
      <c r="N31" s="2">
        <f t="shared" si="2"/>
        <v>1.9208000000000003</v>
      </c>
      <c r="O31" s="2">
        <f t="shared" si="2"/>
        <v>1.2600000000000005</v>
      </c>
    </row>
    <row r="32" spans="1:15" ht="25.15" customHeight="1" x14ac:dyDescent="0.25">
      <c r="A32" s="3" t="s">
        <v>26</v>
      </c>
      <c r="B32" s="2">
        <f>B30*0.2</f>
        <v>0.60000000000000009</v>
      </c>
      <c r="C32" s="2">
        <f t="shared" ref="C32:O32" si="3">C30*0.2</f>
        <v>0.60000000000000009</v>
      </c>
      <c r="D32" s="2">
        <f t="shared" si="3"/>
        <v>0.60000000000000009</v>
      </c>
      <c r="E32" s="2">
        <f t="shared" si="3"/>
        <v>0.60000000000000009</v>
      </c>
      <c r="F32" s="2">
        <f t="shared" si="3"/>
        <v>0.60000000000000009</v>
      </c>
      <c r="G32" s="2">
        <f t="shared" si="3"/>
        <v>0.60000000000000009</v>
      </c>
      <c r="H32" s="2">
        <f t="shared" si="3"/>
        <v>0.60000000000000009</v>
      </c>
      <c r="I32" s="2">
        <f t="shared" si="3"/>
        <v>0.60000000000000009</v>
      </c>
      <c r="J32" s="2">
        <f t="shared" si="3"/>
        <v>0.60000000000000009</v>
      </c>
      <c r="K32" s="2">
        <f t="shared" si="3"/>
        <v>0.60000000000000009</v>
      </c>
      <c r="L32" s="2">
        <f t="shared" si="3"/>
        <v>0.60000000000000009</v>
      </c>
      <c r="M32" s="2">
        <f t="shared" si="3"/>
        <v>0.60000000000000009</v>
      </c>
      <c r="N32" s="2">
        <f t="shared" si="3"/>
        <v>0.60000000000000009</v>
      </c>
      <c r="O32" s="2">
        <f t="shared" si="3"/>
        <v>0.60000000000000009</v>
      </c>
    </row>
    <row r="33" spans="1:15" ht="25.15" customHeight="1" x14ac:dyDescent="0.25">
      <c r="A33" s="5" t="s">
        <v>24</v>
      </c>
      <c r="B33" s="6">
        <f>B31+B32</f>
        <v>2.6023999999999998</v>
      </c>
      <c r="C33" s="6">
        <f t="shared" ref="C33:O33" si="4">C31+C32</f>
        <v>2.4607058823529413</v>
      </c>
      <c r="D33" s="6">
        <f t="shared" si="4"/>
        <v>1.7955555555555558</v>
      </c>
      <c r="E33" s="6">
        <f t="shared" si="4"/>
        <v>1.9960000000000002</v>
      </c>
      <c r="F33" s="6">
        <f t="shared" si="4"/>
        <v>1.7226666666666668</v>
      </c>
      <c r="G33" s="6">
        <f t="shared" si="4"/>
        <v>1.7125333333333335</v>
      </c>
      <c r="H33" s="6">
        <f t="shared" si="4"/>
        <v>1.8400000000000003</v>
      </c>
      <c r="I33" s="6">
        <f t="shared" si="4"/>
        <v>0.60000000000000009</v>
      </c>
      <c r="J33" s="6" t="e">
        <f t="shared" si="4"/>
        <v>#VALUE!</v>
      </c>
      <c r="K33" s="6">
        <f t="shared" si="4"/>
        <v>1.3040000000000003</v>
      </c>
      <c r="L33" s="6">
        <f t="shared" si="4"/>
        <v>0.60000000000000009</v>
      </c>
      <c r="M33" s="6">
        <f t="shared" si="4"/>
        <v>1.457263157894737</v>
      </c>
      <c r="N33" s="6">
        <f t="shared" si="4"/>
        <v>2.5208000000000004</v>
      </c>
      <c r="O33" s="6">
        <f t="shared" si="4"/>
        <v>1.8600000000000005</v>
      </c>
    </row>
    <row r="34" spans="1:15" ht="15.75" x14ac:dyDescent="0.25">
      <c r="A34" s="7" t="s">
        <v>22</v>
      </c>
      <c r="B34" s="8">
        <f>(B33/3)*100</f>
        <v>86.746666666666655</v>
      </c>
      <c r="C34" s="8">
        <f t="shared" ref="C34:O34" si="5">(C33/3)*100</f>
        <v>82.023529411764713</v>
      </c>
      <c r="D34" s="8">
        <f t="shared" si="5"/>
        <v>59.851851851851855</v>
      </c>
      <c r="E34" s="8">
        <f t="shared" si="5"/>
        <v>66.533333333333346</v>
      </c>
      <c r="F34" s="8">
        <f t="shared" si="5"/>
        <v>57.422222222222231</v>
      </c>
      <c r="G34" s="8">
        <f t="shared" si="5"/>
        <v>57.084444444444451</v>
      </c>
      <c r="H34" s="8">
        <f t="shared" si="5"/>
        <v>61.333333333333343</v>
      </c>
      <c r="I34" s="8">
        <f t="shared" si="5"/>
        <v>20.000000000000004</v>
      </c>
      <c r="J34" s="8" t="e">
        <f t="shared" si="5"/>
        <v>#VALUE!</v>
      </c>
      <c r="K34" s="8">
        <f t="shared" si="5"/>
        <v>43.466666666666676</v>
      </c>
      <c r="L34" s="8">
        <f t="shared" si="5"/>
        <v>20.000000000000004</v>
      </c>
      <c r="M34" s="8">
        <f t="shared" si="5"/>
        <v>48.575438596491232</v>
      </c>
      <c r="N34" s="8">
        <f t="shared" si="5"/>
        <v>84.026666666666685</v>
      </c>
      <c r="O34" s="8">
        <f t="shared" si="5"/>
        <v>62.000000000000021</v>
      </c>
    </row>
  </sheetData>
  <mergeCells count="3">
    <mergeCell ref="A2:O2"/>
    <mergeCell ref="A3:O3"/>
    <mergeCell ref="A1:O1"/>
  </mergeCells>
  <pageMargins left="0.7" right="0.2" top="0.5" bottom="0.5" header="0.3" footer="0.3"/>
  <pageSetup paperSize="9" scale="9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of Evaluation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HD_lab61</cp:lastModifiedBy>
  <cp:lastPrinted>2020-01-19T15:20:10Z</cp:lastPrinted>
  <dcterms:created xsi:type="dcterms:W3CDTF">2020-01-16T17:00:52Z</dcterms:created>
  <dcterms:modified xsi:type="dcterms:W3CDTF">2023-02-16T05:34:40Z</dcterms:modified>
</cp:coreProperties>
</file>